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8" windowWidth="11352" windowHeight="8700" firstSheet="1" activeTab="1"/>
  </bookViews>
  <sheets>
    <sheet name="Лист1" sheetId="1" r:id="rId1"/>
    <sheet name="прилож 1" sheetId="2" r:id="rId2"/>
  </sheets>
  <definedNames>
    <definedName name="_xlnm.Print_Area" localSheetId="1">'прилож 1'!$A$1:$K$45</definedName>
  </definedNames>
  <calcPr fullCalcOnLoad="1"/>
</workbook>
</file>

<file path=xl/sharedStrings.xml><?xml version="1.0" encoding="utf-8"?>
<sst xmlns="http://schemas.openxmlformats.org/spreadsheetml/2006/main" count="65" uniqueCount="57">
  <si>
    <t xml:space="preserve">«Проектирование, реконструкция и строительство наружных  инженерных сетей и сооружений в                   МО Сертолово  на 2014-2016 годы» </t>
  </si>
  <si>
    <t>Всего</t>
  </si>
  <si>
    <t>муниципальная</t>
  </si>
  <si>
    <t>АДРЕСНЫЙ ПЕРЕЧЕНЬ ОБЪЕКТОВ</t>
  </si>
  <si>
    <t>Сметная стоимость, тыс.руб.</t>
  </si>
  <si>
    <t>Объем финансирования, тыс. 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</si>
  <si>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</si>
  <si>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</si>
  <si>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</si>
  <si>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</si>
  <si>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</si>
  <si>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</si>
  <si>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 xml:space="preserve">Руководитель программы :       </t>
  </si>
  <si>
    <t>№ п/п</t>
  </si>
  <si>
    <t>ИТОГО по Программе: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</si>
  <si>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</si>
  <si>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</si>
  <si>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главы администрации</t>
  </si>
  <si>
    <t xml:space="preserve">МО Сертолово </t>
  </si>
  <si>
    <t>от __________ №_____</t>
  </si>
  <si>
    <t>к Программе</t>
  </si>
  <si>
    <t>от 23.09.2011г. №136</t>
  </si>
  <si>
    <t>от 23.09.2011г. №135</t>
  </si>
  <si>
    <t xml:space="preserve">Заместитель главы администрации </t>
  </si>
  <si>
    <t>по жилищно-коммунальному хозяйству</t>
  </si>
  <si>
    <t>С.В.Белевич</t>
  </si>
  <si>
    <t>в ценах года начала реализации программы</t>
  </si>
  <si>
    <t>в том числе по годам</t>
  </si>
  <si>
    <t>Строительство двухтрубной системы ГВС по адресам: ул.Заречная дома 1-17, ул. Ветеранов дд.4,6,8,10,12, ул.Школьная дд. 3,5,7,9,11</t>
  </si>
  <si>
    <t>Приложение  1</t>
  </si>
  <si>
    <t>от 28.03.2012 г. №85</t>
  </si>
  <si>
    <t>тел.: 593-86-96</t>
  </si>
  <si>
    <t>2.2.</t>
  </si>
  <si>
    <t>2014г.</t>
  </si>
  <si>
    <t>2015г.</t>
  </si>
  <si>
    <t>2016г.</t>
  </si>
  <si>
    <t>2014-2015г.г.</t>
  </si>
  <si>
    <t>3.1.</t>
  </si>
  <si>
    <t>3.2.</t>
  </si>
  <si>
    <t>КАПИТАЛЬНЫХ ВЛОЖЕНИЙ МУНИЦИПАЛЬНОЙ ПРОГРАММЫ</t>
  </si>
  <si>
    <t>1.1.</t>
  </si>
  <si>
    <t>2.3.</t>
  </si>
  <si>
    <t>Итого по разделу 1:</t>
  </si>
  <si>
    <t>Итого по разделу 2:</t>
  </si>
  <si>
    <t>Итого по разделу 3:</t>
  </si>
  <si>
    <t>Муратова И. Р.</t>
  </si>
  <si>
    <t>Раздел 3. Развитие сети уличного освещения города Сертолово</t>
  </si>
  <si>
    <t>Раздел 2. Развитие наружных инженерных  сетей и сооружений водоснабжения и  водоотведения</t>
  </si>
  <si>
    <t>Раздел 1. Развитие наружных инженерных сетей и сооружений  теплоснабжения</t>
  </si>
  <si>
    <t>2014-2016гг.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</si>
  <si>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</si>
  <si>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r>
      <t>ВЛ-0,4 кВ от ТП-8426</t>
    </r>
    <r>
      <rPr>
        <sz val="9"/>
        <rFont val="Times New Roman"/>
        <family val="1"/>
      </rPr>
      <t xml:space="preserve"> (участок  по ул.Пограничной д.д.3/2,3/1,3/3) ,  
</t>
    </r>
    <r>
      <rPr>
        <b/>
        <sz val="9"/>
        <rFont val="Times New Roman"/>
        <family val="1"/>
      </rPr>
      <t xml:space="preserve">ВЛ-0,4 кВ от ТП-8375 </t>
    </r>
    <r>
      <rPr>
        <sz val="9"/>
        <rFont val="Times New Roman"/>
        <family val="1"/>
      </rPr>
      <t xml:space="preserve"> (мкр.Черная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ВЛ-0,4 кВ от ТП-8519 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</si>
  <si>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(участок от перекрестка ул.Заречная-Выборгское шоссе вдоль дороги на пос.Песочный ) ,  
- </t>
    </r>
    <r>
      <rPr>
        <b/>
        <sz val="9"/>
        <rFont val="Times New Roman"/>
        <family val="1"/>
      </rPr>
      <t xml:space="preserve">ВЛ-0,4 кВ от ТП-8519 </t>
    </r>
    <r>
      <rPr>
        <sz val="9"/>
        <rFont val="Times New Roman"/>
        <family val="1"/>
      </rPr>
      <t xml:space="preserve"> (участок по ул.Индустриальная)  </t>
    </r>
  </si>
  <si>
    <r>
      <t>ВЛ-0,4 кВ от ТП-8426</t>
    </r>
    <r>
      <rPr>
        <sz val="9"/>
        <rFont val="Times New Roman"/>
        <family val="1"/>
      </rPr>
      <t xml:space="preserve">     ( участок  по ул.Пограничной д.д.3/2,3/1,3/3) ,  
</t>
    </r>
    <r>
      <rPr>
        <b/>
        <sz val="9"/>
        <rFont val="Times New Roman"/>
        <family val="1"/>
      </rPr>
      <t xml:space="preserve">- ВЛ-0,4 кВ от ТП-8375 </t>
    </r>
    <r>
      <rPr>
        <sz val="9"/>
        <rFont val="Times New Roman"/>
        <family val="1"/>
      </rPr>
      <t xml:space="preserve"> (мкр. 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ТП-8519 (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</si>
  <si>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 участок от перекрестка ул.Заречная-Выборгское шоссе вдоль дороги на пос.Песочный ) ,  
</t>
    </r>
    <r>
      <rPr>
        <b/>
        <sz val="9"/>
        <rFont val="Times New Roman"/>
        <family val="1"/>
      </rPr>
      <t xml:space="preserve">- ВЛ-0,4 кВ от ТП-8519 </t>
    </r>
    <r>
      <rPr>
        <sz val="9"/>
        <rFont val="Times New Roman"/>
        <family val="1"/>
      </rPr>
      <t xml:space="preserve"> (участок  ул. Индустриальная)    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
</t>
    </r>
  </si>
  <si>
    <r>
      <t xml:space="preserve">Проектирование реконструкции   участков сети уличного освещения                     по адресам: 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(участок у ССОШ №1),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(участок по ул.Ветеранов д.11/1,11/2,3а,7)
 - </t>
    </r>
    <r>
      <rPr>
        <b/>
        <sz val="9"/>
        <rFont val="Times New Roman"/>
        <family val="1"/>
      </rPr>
      <t xml:space="preserve">ВЛ-0,4 кВ от ЗТП-8463 (участок у ССОШ №3 )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 </t>
    </r>
    <r>
      <rPr>
        <b/>
        <sz val="9"/>
        <rFont val="Times New Roman"/>
        <family val="1"/>
      </rPr>
      <t xml:space="preserve">ВЛ-0,4 кВ от ТП-8426 </t>
    </r>
    <r>
      <rPr>
        <sz val="9"/>
        <rFont val="Times New Roman"/>
        <family val="1"/>
      </rPr>
      <t xml:space="preserve">(участок  по ул.Пограничной д.7/2,7/1, ул.Центральная д.2,4/1)                                                                                                                                          
</t>
    </r>
  </si>
  <si>
    <r>
      <t xml:space="preserve">Реконструкция  и строительство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   ( участок у ССОШ №1) 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 ( участок  по ул.Ветеранов д.11/1,11/2,3а,7)
 - </t>
    </r>
    <r>
      <rPr>
        <b/>
        <sz val="9"/>
        <rFont val="Times New Roman"/>
        <family val="1"/>
      </rPr>
      <t xml:space="preserve">ВЛ-0,4 кВ от ЗТП-8463 (участок у ССОШ №3 )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  </t>
    </r>
    <r>
      <rPr>
        <b/>
        <sz val="9"/>
        <rFont val="Times New Roman"/>
        <family val="1"/>
      </rPr>
      <t>ВЛ-0,4 кВ от ТП-8426</t>
    </r>
    <r>
      <rPr>
        <sz val="9"/>
        <rFont val="Times New Roman"/>
        <family val="1"/>
      </rPr>
      <t xml:space="preserve">     (участок  по ул.Пограничной д. 7/2, 7/1, ул. Центральная д. 2, 4/1)                            
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</si>
</sst>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74" fontId="13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wrapText="1"/>
    </xf>
    <xf numFmtId="173" fontId="13" fillId="0" borderId="12" xfId="0" applyNumberFormat="1" applyFont="1" applyFill="1" applyBorder="1" applyAlignment="1">
      <alignment horizontal="center" wrapText="1"/>
    </xf>
    <xf numFmtId="173" fontId="13" fillId="0" borderId="13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vertical="center"/>
    </xf>
    <xf numFmtId="173" fontId="13" fillId="0" borderId="13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 wrapText="1"/>
    </xf>
    <xf numFmtId="173" fontId="13" fillId="0" borderId="13" xfId="0" applyNumberFormat="1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3" fontId="1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zoomScalePageLayoutView="0" workbookViewId="0" topLeftCell="A28">
      <selection activeCell="D28" sqref="D28:D29"/>
    </sheetView>
  </sheetViews>
  <sheetFormatPr defaultColWidth="9.00390625" defaultRowHeight="12.75"/>
  <cols>
    <col min="1" max="1" width="4.875" style="1" customWidth="1"/>
    <col min="2" max="2" width="43.375" style="1" customWidth="1"/>
    <col min="3" max="3" width="9.125" style="1" customWidth="1"/>
    <col min="4" max="4" width="13.125" style="1" customWidth="1"/>
    <col min="5" max="5" width="12.875" style="1" customWidth="1"/>
    <col min="6" max="6" width="8.50390625" style="1" customWidth="1"/>
    <col min="7" max="7" width="9.00390625" style="1" customWidth="1"/>
    <col min="8" max="8" width="8.50390625" style="1" customWidth="1"/>
    <col min="9" max="9" width="9.00390625" style="1" customWidth="1"/>
    <col min="10" max="10" width="8.50390625" style="1" customWidth="1"/>
    <col min="11" max="11" width="9.00390625" style="1" customWidth="1"/>
    <col min="12" max="16384" width="9.125" style="1" customWidth="1"/>
  </cols>
  <sheetData>
    <row r="1" spans="2:11" ht="12.75" hidden="1">
      <c r="B1" s="6"/>
      <c r="J1" s="7"/>
      <c r="K1" s="7"/>
    </row>
    <row r="2" spans="2:11" ht="18">
      <c r="B2" s="6"/>
      <c r="I2" s="82" t="s">
        <v>29</v>
      </c>
      <c r="J2" s="82"/>
      <c r="K2" s="82"/>
    </row>
    <row r="3" spans="2:11" ht="18">
      <c r="B3" s="6"/>
      <c r="I3" s="82" t="s">
        <v>20</v>
      </c>
      <c r="J3" s="82"/>
      <c r="K3" s="82"/>
    </row>
    <row r="4" spans="2:11" ht="12.75" customHeight="1" hidden="1">
      <c r="B4" s="6"/>
      <c r="J4" s="84" t="s">
        <v>17</v>
      </c>
      <c r="K4" s="84"/>
    </row>
    <row r="5" spans="2:11" ht="12.75" customHeight="1" hidden="1">
      <c r="B5" s="6"/>
      <c r="J5" s="84" t="s">
        <v>18</v>
      </c>
      <c r="K5" s="84"/>
    </row>
    <row r="6" spans="2:11" ht="12.75" customHeight="1" hidden="1">
      <c r="B6" s="6"/>
      <c r="J6" s="84" t="s">
        <v>19</v>
      </c>
      <c r="K6" s="84"/>
    </row>
    <row r="7" spans="2:11" ht="4.5" customHeight="1">
      <c r="B7" s="6"/>
      <c r="J7" s="7"/>
      <c r="K7" s="7"/>
    </row>
    <row r="8" spans="1:11" ht="19.5" customHeight="1">
      <c r="A8" s="35"/>
      <c r="B8" s="75" t="s">
        <v>3</v>
      </c>
      <c r="C8" s="75"/>
      <c r="D8" s="75"/>
      <c r="E8" s="75"/>
      <c r="F8" s="75"/>
      <c r="G8" s="75"/>
      <c r="H8" s="75"/>
      <c r="I8" s="75"/>
      <c r="J8" s="75"/>
      <c r="K8" s="18"/>
    </row>
    <row r="9" spans="1:11" ht="18">
      <c r="A9" s="18"/>
      <c r="B9" s="75" t="s">
        <v>39</v>
      </c>
      <c r="C9" s="75"/>
      <c r="D9" s="75"/>
      <c r="E9" s="75"/>
      <c r="F9" s="75"/>
      <c r="G9" s="75"/>
      <c r="H9" s="75"/>
      <c r="I9" s="75"/>
      <c r="J9" s="75"/>
      <c r="K9" s="18"/>
    </row>
    <row r="10" spans="1:11" s="2" customFormat="1" ht="34.5" customHeight="1">
      <c r="A10" s="40"/>
      <c r="B10" s="80" t="s">
        <v>0</v>
      </c>
      <c r="C10" s="80"/>
      <c r="D10" s="80"/>
      <c r="E10" s="80"/>
      <c r="F10" s="80"/>
      <c r="G10" s="80"/>
      <c r="H10" s="80"/>
      <c r="I10" s="80"/>
      <c r="J10" s="80"/>
      <c r="K10" s="40"/>
    </row>
    <row r="11" spans="2:10" ht="10.5" customHeight="1">
      <c r="B11" s="83"/>
      <c r="C11" s="83"/>
      <c r="D11" s="83"/>
      <c r="E11" s="83"/>
      <c r="F11" s="83"/>
      <c r="G11" s="83"/>
      <c r="H11" s="83"/>
      <c r="I11" s="83"/>
      <c r="J11" s="83"/>
    </row>
    <row r="12" spans="1:11" ht="23.25" customHeight="1">
      <c r="A12" s="78" t="s">
        <v>13</v>
      </c>
      <c r="B12" s="58" t="s">
        <v>8</v>
      </c>
      <c r="C12" s="58" t="s">
        <v>11</v>
      </c>
      <c r="D12" s="58" t="s">
        <v>10</v>
      </c>
      <c r="E12" s="58" t="s">
        <v>7</v>
      </c>
      <c r="F12" s="76" t="s">
        <v>4</v>
      </c>
      <c r="G12" s="77"/>
      <c r="H12" s="76" t="s">
        <v>5</v>
      </c>
      <c r="I12" s="81"/>
      <c r="J12" s="81"/>
      <c r="K12" s="77"/>
    </row>
    <row r="13" spans="1:14" ht="17.25" customHeight="1">
      <c r="A13" s="79"/>
      <c r="B13" s="59"/>
      <c r="C13" s="59"/>
      <c r="D13" s="59"/>
      <c r="E13" s="59"/>
      <c r="F13" s="58" t="s">
        <v>9</v>
      </c>
      <c r="G13" s="58" t="s">
        <v>26</v>
      </c>
      <c r="H13" s="58" t="s">
        <v>1</v>
      </c>
      <c r="I13" s="76" t="s">
        <v>27</v>
      </c>
      <c r="J13" s="81"/>
      <c r="K13" s="77"/>
      <c r="L13" s="8"/>
      <c r="M13" s="8"/>
      <c r="N13" s="8"/>
    </row>
    <row r="14" spans="1:14" ht="29.25" customHeight="1">
      <c r="A14" s="79"/>
      <c r="B14" s="60"/>
      <c r="C14" s="60"/>
      <c r="D14" s="60"/>
      <c r="E14" s="60"/>
      <c r="F14" s="60"/>
      <c r="G14" s="60"/>
      <c r="H14" s="60"/>
      <c r="I14" s="25" t="s">
        <v>33</v>
      </c>
      <c r="J14" s="25" t="s">
        <v>34</v>
      </c>
      <c r="K14" s="25" t="s">
        <v>35</v>
      </c>
      <c r="L14" s="8"/>
      <c r="M14" s="9"/>
      <c r="N14" s="8"/>
    </row>
    <row r="15" spans="1:14" s="11" customFormat="1" ht="12" customHeight="1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10"/>
      <c r="M15" s="9"/>
      <c r="N15" s="10"/>
    </row>
    <row r="16" spans="1:14" s="7" customFormat="1" ht="15" customHeight="1">
      <c r="A16" s="72" t="s">
        <v>48</v>
      </c>
      <c r="B16" s="73"/>
      <c r="C16" s="73"/>
      <c r="D16" s="73"/>
      <c r="E16" s="73"/>
      <c r="F16" s="73"/>
      <c r="G16" s="73"/>
      <c r="H16" s="73"/>
      <c r="I16" s="73"/>
      <c r="J16" s="73"/>
      <c r="K16" s="74"/>
      <c r="L16" s="12"/>
      <c r="M16" s="9"/>
      <c r="N16" s="12"/>
    </row>
    <row r="17" spans="1:14" ht="42.75" customHeight="1">
      <c r="A17" s="36" t="s">
        <v>40</v>
      </c>
      <c r="B17" s="48" t="s">
        <v>28</v>
      </c>
      <c r="C17" s="25" t="s">
        <v>49</v>
      </c>
      <c r="D17" s="25" t="s">
        <v>30</v>
      </c>
      <c r="E17" s="25" t="s">
        <v>2</v>
      </c>
      <c r="F17" s="27">
        <v>60149.7</v>
      </c>
      <c r="G17" s="53">
        <f>H17</f>
        <v>44378.8</v>
      </c>
      <c r="H17" s="53">
        <f>J17+K17+I17</f>
        <v>44378.8</v>
      </c>
      <c r="I17" s="54">
        <v>6973</v>
      </c>
      <c r="J17" s="53"/>
      <c r="K17" s="54">
        <v>37405.8</v>
      </c>
      <c r="L17" s="8"/>
      <c r="M17" s="9"/>
      <c r="N17" s="8"/>
    </row>
    <row r="18" spans="1:13" s="2" customFormat="1" ht="15.75" customHeight="1">
      <c r="A18" s="37"/>
      <c r="B18" s="49" t="s">
        <v>42</v>
      </c>
      <c r="C18" s="30"/>
      <c r="D18" s="30"/>
      <c r="E18" s="31"/>
      <c r="F18" s="32"/>
      <c r="G18" s="55">
        <f>SUM(G17)</f>
        <v>44378.8</v>
      </c>
      <c r="H18" s="52">
        <f>SUM(H17:H17)</f>
        <v>44378.8</v>
      </c>
      <c r="I18" s="52">
        <f>SUM(I17:I17)</f>
        <v>6973</v>
      </c>
      <c r="J18" s="52">
        <f>SUM(J17:J17)</f>
        <v>0</v>
      </c>
      <c r="K18" s="52">
        <f>SUM(K17:K17)</f>
        <v>37405.8</v>
      </c>
      <c r="M18" s="9"/>
    </row>
    <row r="19" spans="1:11" ht="18" customHeight="1">
      <c r="A19" s="72" t="s">
        <v>47</v>
      </c>
      <c r="B19" s="73"/>
      <c r="C19" s="73"/>
      <c r="D19" s="73"/>
      <c r="E19" s="73"/>
      <c r="F19" s="73"/>
      <c r="G19" s="73"/>
      <c r="H19" s="73"/>
      <c r="I19" s="73"/>
      <c r="J19" s="73"/>
      <c r="K19" s="74"/>
    </row>
    <row r="20" spans="1:13" ht="42.75" customHeight="1">
      <c r="A20" s="36" t="s">
        <v>6</v>
      </c>
      <c r="B20" s="48" t="s">
        <v>15</v>
      </c>
      <c r="C20" s="25" t="s">
        <v>36</v>
      </c>
      <c r="D20" s="25" t="s">
        <v>21</v>
      </c>
      <c r="E20" s="25" t="s">
        <v>2</v>
      </c>
      <c r="F20" s="27">
        <v>70004</v>
      </c>
      <c r="G20" s="54">
        <f>H20</f>
        <v>46748.6</v>
      </c>
      <c r="H20" s="54">
        <f>I20+J20+K20</f>
        <v>46748.6</v>
      </c>
      <c r="I20" s="54">
        <v>24003.3</v>
      </c>
      <c r="J20" s="54">
        <v>22745.3</v>
      </c>
      <c r="K20" s="54"/>
      <c r="M20" s="45"/>
    </row>
    <row r="21" spans="1:11" ht="41.25">
      <c r="A21" s="26" t="s">
        <v>32</v>
      </c>
      <c r="B21" s="48" t="s">
        <v>16</v>
      </c>
      <c r="C21" s="25" t="s">
        <v>33</v>
      </c>
      <c r="D21" s="25" t="s">
        <v>22</v>
      </c>
      <c r="E21" s="25" t="s">
        <v>2</v>
      </c>
      <c r="F21" s="27">
        <v>13960</v>
      </c>
      <c r="G21" s="54">
        <v>507</v>
      </c>
      <c r="H21" s="54">
        <v>507</v>
      </c>
      <c r="I21" s="54">
        <v>507</v>
      </c>
      <c r="J21" s="54"/>
      <c r="K21" s="54"/>
    </row>
    <row r="22" spans="1:11" ht="82.5">
      <c r="A22" s="36" t="s">
        <v>41</v>
      </c>
      <c r="B22" s="48" t="s">
        <v>50</v>
      </c>
      <c r="C22" s="25" t="s">
        <v>34</v>
      </c>
      <c r="D22" s="25"/>
      <c r="E22" s="25"/>
      <c r="F22" s="28"/>
      <c r="G22" s="54">
        <v>3500</v>
      </c>
      <c r="H22" s="54">
        <f>I22+J22+K22</f>
        <v>3500</v>
      </c>
      <c r="I22" s="53"/>
      <c r="J22" s="54">
        <v>3500</v>
      </c>
      <c r="K22" s="56"/>
    </row>
    <row r="23" spans="1:12" s="2" customFormat="1" ht="14.25" customHeight="1">
      <c r="A23" s="37"/>
      <c r="B23" s="49" t="s">
        <v>43</v>
      </c>
      <c r="C23" s="30"/>
      <c r="D23" s="30"/>
      <c r="E23" s="31"/>
      <c r="F23" s="32"/>
      <c r="G23" s="52">
        <f>G22+G21+G20</f>
        <v>50755.6</v>
      </c>
      <c r="H23" s="52">
        <f>SUM(H20:H22)</f>
        <v>50755.6</v>
      </c>
      <c r="I23" s="52">
        <f>I22+I21+I20</f>
        <v>24510.3</v>
      </c>
      <c r="J23" s="52">
        <f>J22+J21+J20</f>
        <v>26245.3</v>
      </c>
      <c r="K23" s="52">
        <f>K22+K21+K20</f>
        <v>0</v>
      </c>
      <c r="L23" s="14"/>
    </row>
    <row r="24" spans="1:11" ht="15.75" customHeight="1">
      <c r="A24" s="72" t="s">
        <v>46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</row>
    <row r="25" spans="1:11" ht="139.5" customHeight="1">
      <c r="A25" s="25" t="s">
        <v>37</v>
      </c>
      <c r="B25" s="50" t="s">
        <v>55</v>
      </c>
      <c r="C25" s="58" t="s">
        <v>49</v>
      </c>
      <c r="D25" s="58"/>
      <c r="E25" s="58" t="s">
        <v>2</v>
      </c>
      <c r="F25" s="58"/>
      <c r="G25" s="58"/>
      <c r="H25" s="69">
        <v>480</v>
      </c>
      <c r="I25" s="54">
        <v>150</v>
      </c>
      <c r="J25" s="54"/>
      <c r="K25" s="54"/>
    </row>
    <row r="26" spans="1:11" ht="71.25" customHeight="1">
      <c r="A26" s="26"/>
      <c r="B26" s="31" t="s">
        <v>51</v>
      </c>
      <c r="C26" s="59"/>
      <c r="D26" s="59"/>
      <c r="E26" s="59"/>
      <c r="F26" s="59"/>
      <c r="G26" s="59"/>
      <c r="H26" s="70"/>
      <c r="I26" s="57"/>
      <c r="J26" s="57">
        <v>160</v>
      </c>
      <c r="K26" s="57"/>
    </row>
    <row r="27" spans="1:11" ht="48" customHeight="1">
      <c r="A27" s="26"/>
      <c r="B27" s="29" t="s">
        <v>52</v>
      </c>
      <c r="C27" s="60"/>
      <c r="D27" s="60"/>
      <c r="E27" s="60"/>
      <c r="F27" s="60"/>
      <c r="G27" s="60"/>
      <c r="H27" s="71"/>
      <c r="I27" s="57"/>
      <c r="J27" s="57"/>
      <c r="K27" s="57">
        <v>170</v>
      </c>
    </row>
    <row r="28" spans="1:11" ht="124.5" customHeight="1">
      <c r="A28" s="26" t="s">
        <v>38</v>
      </c>
      <c r="B28" s="50" t="s">
        <v>56</v>
      </c>
      <c r="C28" s="58" t="s">
        <v>49</v>
      </c>
      <c r="D28" s="58"/>
      <c r="E28" s="58" t="s">
        <v>2</v>
      </c>
      <c r="F28" s="61"/>
      <c r="G28" s="64"/>
      <c r="H28" s="66">
        <v>5510</v>
      </c>
      <c r="I28" s="34">
        <v>1480</v>
      </c>
      <c r="J28" s="34"/>
      <c r="K28" s="47"/>
    </row>
    <row r="29" spans="1:11" ht="73.5" customHeight="1">
      <c r="A29" s="26"/>
      <c r="B29" s="31" t="s">
        <v>53</v>
      </c>
      <c r="C29" s="59"/>
      <c r="D29" s="60"/>
      <c r="E29" s="59"/>
      <c r="F29" s="62"/>
      <c r="G29" s="65"/>
      <c r="H29" s="67"/>
      <c r="I29" s="34"/>
      <c r="J29" s="34">
        <v>1940</v>
      </c>
      <c r="K29" s="47"/>
    </row>
    <row r="30" spans="1:11" ht="49.5" customHeight="1">
      <c r="A30" s="26"/>
      <c r="B30" s="31" t="s">
        <v>54</v>
      </c>
      <c r="C30" s="60"/>
      <c r="D30" s="25"/>
      <c r="E30" s="60"/>
      <c r="F30" s="63"/>
      <c r="G30" s="34"/>
      <c r="H30" s="68"/>
      <c r="I30" s="46"/>
      <c r="J30" s="46"/>
      <c r="K30" s="27">
        <v>2090</v>
      </c>
    </row>
    <row r="31" spans="1:11" s="3" customFormat="1" ht="15" customHeight="1">
      <c r="A31" s="37"/>
      <c r="B31" s="49" t="s">
        <v>44</v>
      </c>
      <c r="C31" s="30"/>
      <c r="D31" s="30"/>
      <c r="E31" s="31"/>
      <c r="F31" s="32"/>
      <c r="G31" s="33"/>
      <c r="H31" s="52">
        <f>H25+H28</f>
        <v>5990</v>
      </c>
      <c r="I31" s="52">
        <f>I25+I26+I27+I28+I29+I30</f>
        <v>1630</v>
      </c>
      <c r="J31" s="52">
        <f>J25+J26+J27+J28+J29+J30</f>
        <v>2100</v>
      </c>
      <c r="K31" s="52">
        <f>K25+K26+K27+K28+K29+K30</f>
        <v>2260</v>
      </c>
    </row>
    <row r="32" spans="1:12" s="8" customFormat="1" ht="15.75" customHeight="1">
      <c r="A32" s="26"/>
      <c r="B32" s="51" t="s">
        <v>14</v>
      </c>
      <c r="C32" s="31"/>
      <c r="D32" s="31"/>
      <c r="E32" s="38"/>
      <c r="F32" s="39"/>
      <c r="G32" s="33"/>
      <c r="H32" s="52">
        <f>H31+H23+H18</f>
        <v>101124.4</v>
      </c>
      <c r="I32" s="52">
        <f>I18+I23+I31</f>
        <v>33113.3</v>
      </c>
      <c r="J32" s="52">
        <f>J31+J23+J18</f>
        <v>28345.3</v>
      </c>
      <c r="K32" s="52">
        <f>K31+K23+K18</f>
        <v>39665.8</v>
      </c>
      <c r="L32" s="13"/>
    </row>
    <row r="33" spans="1:11" s="8" customFormat="1" ht="13.5">
      <c r="A33" s="19"/>
      <c r="B33" s="20"/>
      <c r="C33" s="21"/>
      <c r="D33" s="21"/>
      <c r="E33" s="22"/>
      <c r="F33" s="23"/>
      <c r="G33" s="24"/>
      <c r="H33" s="24"/>
      <c r="I33" s="24"/>
      <c r="J33" s="24"/>
      <c r="K33" s="24"/>
    </row>
    <row r="34" spans="2:11" ht="17.25">
      <c r="B34" s="41" t="s">
        <v>12</v>
      </c>
      <c r="C34" s="2"/>
      <c r="D34" s="2"/>
      <c r="E34" s="2"/>
      <c r="F34" s="2"/>
      <c r="G34" s="2"/>
      <c r="H34" s="2"/>
      <c r="I34" s="2"/>
      <c r="K34" s="14"/>
    </row>
    <row r="35" spans="2:11" ht="13.5" customHeight="1">
      <c r="B35" s="42" t="s">
        <v>23</v>
      </c>
      <c r="C35" s="16"/>
      <c r="D35" s="16"/>
      <c r="E35" s="16"/>
      <c r="F35" s="16"/>
      <c r="G35" s="16"/>
      <c r="H35" s="16"/>
      <c r="I35" s="5"/>
      <c r="J35" s="16"/>
      <c r="K35" s="16"/>
    </row>
    <row r="36" spans="2:11" ht="15" customHeight="1">
      <c r="B36" s="43" t="s">
        <v>24</v>
      </c>
      <c r="C36" s="17"/>
      <c r="D36" s="17"/>
      <c r="E36" s="17"/>
      <c r="F36" s="17"/>
      <c r="H36" s="17"/>
      <c r="I36" s="4"/>
      <c r="J36" s="43" t="s">
        <v>25</v>
      </c>
      <c r="K36" s="16"/>
    </row>
    <row r="37" spans="2:11" ht="13.5" customHeight="1">
      <c r="B37" s="15"/>
      <c r="C37" s="16"/>
      <c r="D37" s="16"/>
      <c r="E37" s="16"/>
      <c r="F37" s="16"/>
      <c r="G37" s="16"/>
      <c r="H37" s="16"/>
      <c r="I37" s="5"/>
      <c r="J37" s="16"/>
      <c r="K37" s="16"/>
    </row>
    <row r="38" spans="2:11" ht="13.5" customHeight="1">
      <c r="B38" s="44" t="s">
        <v>45</v>
      </c>
      <c r="C38" s="16"/>
      <c r="D38" s="16"/>
      <c r="E38" s="16"/>
      <c r="F38" s="16"/>
      <c r="G38" s="16"/>
      <c r="H38" s="16"/>
      <c r="I38" s="5"/>
      <c r="J38" s="16"/>
      <c r="K38" s="16"/>
    </row>
    <row r="39" spans="2:11" ht="13.5" customHeight="1">
      <c r="B39" s="11" t="s">
        <v>31</v>
      </c>
      <c r="C39" s="16"/>
      <c r="D39" s="16"/>
      <c r="E39" s="16"/>
      <c r="F39" s="16"/>
      <c r="G39" s="16"/>
      <c r="H39" s="16"/>
      <c r="I39" s="5"/>
      <c r="J39" s="16"/>
      <c r="K39" s="16"/>
    </row>
    <row r="40" spans="2:11" ht="13.5" customHeight="1">
      <c r="B40" s="44"/>
      <c r="C40" s="16"/>
      <c r="D40" s="16"/>
      <c r="E40" s="16"/>
      <c r="F40" s="16"/>
      <c r="G40" s="16"/>
      <c r="H40" s="16"/>
      <c r="I40" s="5"/>
      <c r="J40" s="16"/>
      <c r="K40" s="16"/>
    </row>
    <row r="41" spans="3:11" ht="13.5" customHeight="1">
      <c r="C41" s="16"/>
      <c r="D41" s="16"/>
      <c r="E41" s="16"/>
      <c r="F41" s="16"/>
      <c r="G41" s="16"/>
      <c r="H41" s="16"/>
      <c r="I41" s="5"/>
      <c r="J41" s="16"/>
      <c r="K41" s="16"/>
    </row>
    <row r="42" spans="3:11" ht="13.5" customHeight="1">
      <c r="C42" s="16"/>
      <c r="D42" s="16"/>
      <c r="E42" s="16"/>
      <c r="F42" s="16"/>
      <c r="G42" s="16"/>
      <c r="H42" s="16"/>
      <c r="I42" s="5"/>
      <c r="J42" s="16"/>
      <c r="K42" s="16"/>
    </row>
    <row r="45" spans="3:11" ht="15">
      <c r="C45" s="16"/>
      <c r="D45" s="16"/>
      <c r="E45" s="16"/>
      <c r="F45" s="16"/>
      <c r="G45" s="16"/>
      <c r="H45" s="16"/>
      <c r="I45" s="5"/>
      <c r="J45" s="16"/>
      <c r="K45" s="16"/>
    </row>
    <row r="47" spans="2:11" ht="15" customHeight="1">
      <c r="B47" s="17"/>
      <c r="C47" s="17"/>
      <c r="D47" s="17"/>
      <c r="E47" s="17"/>
      <c r="F47" s="17"/>
      <c r="G47" s="17"/>
      <c r="H47" s="17"/>
      <c r="I47" s="4"/>
      <c r="J47" s="17"/>
      <c r="K47" s="16"/>
    </row>
    <row r="48" spans="2:11" ht="15" customHeight="1">
      <c r="B48" s="17"/>
      <c r="C48" s="17"/>
      <c r="D48" s="17"/>
      <c r="E48" s="17"/>
      <c r="F48" s="17"/>
      <c r="G48" s="17"/>
      <c r="H48" s="17"/>
      <c r="I48" s="4"/>
      <c r="J48" s="17"/>
      <c r="K48" s="16"/>
    </row>
    <row r="49" spans="2:11" ht="15" customHeight="1">
      <c r="B49" s="17"/>
      <c r="C49" s="17"/>
      <c r="D49" s="17"/>
      <c r="E49" s="17"/>
      <c r="F49" s="17"/>
      <c r="G49" s="17"/>
      <c r="H49" s="17"/>
      <c r="I49" s="4"/>
      <c r="J49" s="17"/>
      <c r="K49" s="16"/>
    </row>
    <row r="50" spans="2:8" ht="12.75">
      <c r="B50" s="18"/>
      <c r="C50" s="18"/>
      <c r="D50" s="18"/>
      <c r="E50" s="18"/>
      <c r="F50" s="18"/>
      <c r="G50" s="18"/>
      <c r="H50" s="18"/>
    </row>
  </sheetData>
  <sheetProtection/>
  <mergeCells count="35">
    <mergeCell ref="I2:K2"/>
    <mergeCell ref="I3:K3"/>
    <mergeCell ref="B11:J11"/>
    <mergeCell ref="H12:K12"/>
    <mergeCell ref="J4:K4"/>
    <mergeCell ref="J5:K5"/>
    <mergeCell ref="J6:K6"/>
    <mergeCell ref="B8:J8"/>
    <mergeCell ref="H13:H14"/>
    <mergeCell ref="B12:B14"/>
    <mergeCell ref="I13:K13"/>
    <mergeCell ref="D12:D14"/>
    <mergeCell ref="E12:E14"/>
    <mergeCell ref="A24:K24"/>
    <mergeCell ref="A19:K19"/>
    <mergeCell ref="B9:J9"/>
    <mergeCell ref="A16:K16"/>
    <mergeCell ref="F12:G12"/>
    <mergeCell ref="F13:F14"/>
    <mergeCell ref="G13:G14"/>
    <mergeCell ref="C12:C14"/>
    <mergeCell ref="A12:A14"/>
    <mergeCell ref="B10:J10"/>
    <mergeCell ref="C25:C27"/>
    <mergeCell ref="D25:D27"/>
    <mergeCell ref="E25:E27"/>
    <mergeCell ref="F25:F27"/>
    <mergeCell ref="G25:G27"/>
    <mergeCell ref="H25:H27"/>
    <mergeCell ref="E28:E30"/>
    <mergeCell ref="D28:D29"/>
    <mergeCell ref="C28:C30"/>
    <mergeCell ref="F28:F30"/>
    <mergeCell ref="G28:G29"/>
    <mergeCell ref="H28:H30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ЖКХ1</cp:lastModifiedBy>
  <cp:lastPrinted>2013-10-26T01:26:26Z</cp:lastPrinted>
  <dcterms:created xsi:type="dcterms:W3CDTF">2009-10-26T12:36:13Z</dcterms:created>
  <dcterms:modified xsi:type="dcterms:W3CDTF">2013-11-18T11:31:15Z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